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2995" windowHeight="11565"/>
  </bookViews>
  <sheets>
    <sheet name="Sheet1" sheetId="1" r:id="rId1"/>
    <sheet name="Sheet2" sheetId="2" r:id="rId2"/>
    <sheet name="Sheet3" sheetId="3" r:id="rId3"/>
  </sheets>
  <definedNames>
    <definedName name="F">Sheet1!$F$9</definedName>
    <definedName name="FF">Sheet1!$F$21</definedName>
    <definedName name="K">Sheet1!$F$13</definedName>
    <definedName name="L">Sheet1!$F$8</definedName>
    <definedName name="ln">Sheet1!$F$29</definedName>
    <definedName name="m">Sheet1!$F$12</definedName>
    <definedName name="ri">Sheet1!$F$10</definedName>
    <definedName name="ro">Sheet1!$F$11</definedName>
    <definedName name="vs">Sheet1!$F$14</definedName>
  </definedNames>
  <calcPr calcId="145621"/>
</workbook>
</file>

<file path=xl/calcChain.xml><?xml version="1.0" encoding="utf-8"?>
<calcChain xmlns="http://schemas.openxmlformats.org/spreadsheetml/2006/main">
  <c r="F31" i="1" l="1"/>
  <c r="F23" i="1" l="1"/>
  <c r="F14" i="1"/>
  <c r="F13" i="1"/>
</calcChain>
</file>

<file path=xl/sharedStrings.xml><?xml version="1.0" encoding="utf-8"?>
<sst xmlns="http://schemas.openxmlformats.org/spreadsheetml/2006/main" count="27" uniqueCount="21">
  <si>
    <t xml:space="preserve">Calibration:  </t>
  </si>
  <si>
    <t>length</t>
  </si>
  <si>
    <t>L</t>
  </si>
  <si>
    <t>frequency</t>
  </si>
  <si>
    <t>F</t>
  </si>
  <si>
    <t>Vsound</t>
  </si>
  <si>
    <t>vs</t>
  </si>
  <si>
    <t>inner radius</t>
  </si>
  <si>
    <t>ri</t>
  </si>
  <si>
    <t>uter radius</t>
  </si>
  <si>
    <t>ro</t>
  </si>
  <si>
    <t>m</t>
  </si>
  <si>
    <t>Hz</t>
  </si>
  <si>
    <t>K</t>
  </si>
  <si>
    <t>Length to cut</t>
  </si>
  <si>
    <t>Cut length is</t>
  </si>
  <si>
    <t>Frequency</t>
  </si>
  <si>
    <t>mode</t>
  </si>
  <si>
    <t>Xylophone (Chimes) Calculator</t>
  </si>
  <si>
    <t>Frequency for Given Length</t>
  </si>
  <si>
    <t>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</si>
</sst>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3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9FDC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164" fontId="0" fillId="3" borderId="1" xfId="0" applyNumberFormat="1" applyFill="1" applyBorder="1"/>
    <xf numFmtId="164" fontId="0" fillId="2" borderId="1" xfId="0" applyNumberFormat="1" applyFill="1" applyBorder="1"/>
    <xf numFmtId="0" fontId="0" fillId="3" borderId="1" xfId="0" applyFill="1" applyBorder="1" applyAlignment="1">
      <alignment horizontal="right"/>
    </xf>
    <xf numFmtId="165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FD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219076</xdr:colOff>
      <xdr:row>6</xdr:row>
      <xdr:rowOff>285750</xdr:rowOff>
    </xdr:from>
    <xdr:to>
      <xdr:col>9</xdr:col>
      <xdr:colOff>314326</xdr:colOff>
      <xdr:row>14</xdr:row>
      <xdr:rowOff>161925</xdr:rowOff>
    </xdr:to>
    <xdr:sp macro="" textlink="">
      <xdr:nvSpPr>
        <xdr:cNvPr id="2" name="TextBox 1"/>
        <xdr:cNvSpPr txBox="1"/>
      </xdr:nvSpPr>
      <xdr:spPr>
        <a:xfrm>
          <a:off x="4057651" y="1666875"/>
          <a:ext cx="1924050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Enter the required information in the yellow boxes</a:t>
          </a:r>
        </a:p>
        <a:p>
          <a:endParaRPr lang="en-CA" sz="1100"/>
        </a:p>
        <a:p>
          <a:endParaRPr lang="en-CA" sz="1100"/>
        </a:p>
        <a:p>
          <a:r>
            <a:rPr lang="en-CA" sz="1100"/>
            <a:t>These are the values used in finding the length to cut your tube for a given frequency</a:t>
          </a:r>
        </a:p>
        <a:p>
          <a:endParaRPr lang="en-CA" sz="1100"/>
        </a:p>
      </xdr:txBody>
    </xdr:sp>
    <xdr:clientData/>
  </xdr:twoCellAnchor>
  <xdr:oneCellAnchor>
    <xdr:from>
      <xdr:col>9</xdr:col>
      <xdr:colOff>457199</xdr:colOff>
      <xdr:row>6</xdr:row>
      <xdr:rowOff>280987</xdr:rowOff>
    </xdr:from>
    <xdr:ext cx="3124201" cy="8989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6124574" y="1662112"/>
              <a:ext cx="3124201" cy="8989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2800" b="0" i="1">
                        <a:latin typeface="Cambria Math"/>
                      </a:rPr>
                      <m:t>𝑓</m:t>
                    </m:r>
                    <m:r>
                      <a:rPr lang="en-CA" sz="28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CA" sz="28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n-CA" sz="2800" b="0" i="1">
                            <a:latin typeface="Cambria Math"/>
                            <a:ea typeface="Cambria Math"/>
                          </a:rPr>
                          <m:t>𝜋</m:t>
                        </m:r>
                        <m:r>
                          <a:rPr lang="en-CA" sz="2800" b="0" i="1">
                            <a:latin typeface="Cambria Math"/>
                            <a:ea typeface="Cambria Math"/>
                          </a:rPr>
                          <m:t>𝑣𝐾</m:t>
                        </m:r>
                      </m:num>
                      <m:den>
                        <m:r>
                          <a:rPr lang="en-CA" sz="2800" b="0" i="1">
                            <a:latin typeface="Cambria Math"/>
                          </a:rPr>
                          <m:t>8</m:t>
                        </m:r>
                        <m:sSup>
                          <m:sSupPr>
                            <m:ctrlPr>
                              <a:rPr lang="en-CA" sz="2800" b="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en-CA" sz="2800" b="0" i="1">
                                <a:latin typeface="Cambria Math"/>
                              </a:rPr>
                              <m:t>𝐿</m:t>
                            </m:r>
                          </m:e>
                          <m:sup>
                            <m:r>
                              <a:rPr lang="en-CA" sz="2800" b="0" i="1">
                                <a:latin typeface="Cambria Math"/>
                              </a:rPr>
                              <m:t>2</m:t>
                            </m:r>
                          </m:sup>
                        </m:sSup>
                      </m:den>
                    </m:f>
                    <m:sSup>
                      <m:sSupPr>
                        <m:ctrlPr>
                          <a:rPr lang="en-CA" sz="28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en-CA" sz="2800" b="0" i="1">
                            <a:latin typeface="Cambria Math"/>
                          </a:rPr>
                          <m:t>𝑚</m:t>
                        </m:r>
                      </m:e>
                      <m:sup>
                        <m:r>
                          <a:rPr lang="en-CA" sz="2800" b="0" i="1">
                            <a:latin typeface="Cambria Math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CA" sz="28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6124574" y="1662112"/>
              <a:ext cx="3124201" cy="8989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CA" sz="2800" b="0" i="0">
                  <a:latin typeface="Cambria Math"/>
                </a:rPr>
                <a:t>𝑓=</a:t>
              </a:r>
              <a:r>
                <a:rPr lang="en-CA" sz="2800" b="0" i="0">
                  <a:latin typeface="Cambria Math"/>
                  <a:ea typeface="Cambria Math"/>
                </a:rPr>
                <a:t>𝜋𝑣𝐾/(</a:t>
              </a:r>
              <a:r>
                <a:rPr lang="en-CA" sz="2800" b="0" i="0">
                  <a:latin typeface="Cambria Math"/>
                </a:rPr>
                <a:t>8𝐿^2 ) 𝑚^2</a:t>
              </a:r>
              <a:endParaRPr lang="en-CA" sz="2800"/>
            </a:p>
          </xdr:txBody>
        </xdr:sp>
      </mc:Fallback>
    </mc:AlternateContent>
    <xdr:clientData/>
  </xdr:oneCellAnchor>
  <xdr:twoCellAnchor editAs="oneCell">
    <xdr:from>
      <xdr:col>9</xdr:col>
      <xdr:colOff>581025</xdr:colOff>
      <xdr:row>11</xdr:row>
      <xdr:rowOff>142875</xdr:rowOff>
    </xdr:from>
    <xdr:to>
      <xdr:col>14</xdr:col>
      <xdr:colOff>552073</xdr:colOff>
      <xdr:row>24</xdr:row>
      <xdr:rowOff>18743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2581275"/>
          <a:ext cx="3019048" cy="2457143"/>
        </a:xfrm>
        <a:prstGeom prst="rect">
          <a:avLst/>
        </a:prstGeom>
      </xdr:spPr>
    </xdr:pic>
    <xdr:clientData/>
  </xdr:twoCellAnchor>
  <xdr:oneCellAnchor>
    <xdr:from>
      <xdr:col>9</xdr:col>
      <xdr:colOff>238125</xdr:colOff>
      <xdr:row>27</xdr:row>
      <xdr:rowOff>109537</xdr:rowOff>
    </xdr:from>
    <xdr:ext cx="2362200" cy="87831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/>
            <xdr:cNvSpPr txBox="1"/>
          </xdr:nvSpPr>
          <xdr:spPr>
            <a:xfrm>
              <a:off x="5905500" y="5805487"/>
              <a:ext cx="2362200" cy="8783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CA" sz="3200" i="1"/>
                <a:t>I</a:t>
              </a:r>
              <a:r>
                <a:rPr lang="en-CA" sz="3200"/>
                <a:t>= </a:t>
              </a:r>
              <a14:m>
                <m:oMath xmlns:m="http://schemas.openxmlformats.org/officeDocument/2006/math">
                  <m:f>
                    <m:fPr>
                      <m:ctrlPr>
                        <a:rPr lang="en-CA" sz="3200" i="1">
                          <a:latin typeface="Cambria Math"/>
                        </a:rPr>
                      </m:ctrlPr>
                    </m:fPr>
                    <m:num>
                      <m:r>
                        <a:rPr lang="en-CA" sz="3200" b="0" i="1">
                          <a:latin typeface="Cambria Math"/>
                        </a:rPr>
                        <m:t>1200</m:t>
                      </m:r>
                      <m:r>
                        <a:rPr lang="en-CA" sz="3200" b="0" i="0">
                          <a:latin typeface="Cambria Math"/>
                        </a:rPr>
                        <m:t> </m:t>
                      </m:r>
                      <m:r>
                        <m:rPr>
                          <m:sty m:val="p"/>
                        </m:rPr>
                        <a:rPr lang="en-CA" sz="3200" b="0" i="0">
                          <a:latin typeface="Cambria Math"/>
                        </a:rPr>
                        <m:t>log</m:t>
                      </m:r>
                      <m:r>
                        <a:rPr lang="en-CA" sz="3200" b="0" i="1">
                          <a:latin typeface="Cambria Math"/>
                        </a:rPr>
                        <m:t>⁡(</m:t>
                      </m:r>
                      <m:r>
                        <a:rPr lang="en-CA" sz="3200" b="0" i="1">
                          <a:latin typeface="Cambria Math"/>
                        </a:rPr>
                        <m:t>𝑅</m:t>
                      </m:r>
                      <m:r>
                        <a:rPr lang="en-CA" sz="3200" b="0" i="1">
                          <a:latin typeface="Cambria Math"/>
                        </a:rPr>
                        <m:t>)</m:t>
                      </m:r>
                    </m:num>
                    <m:den>
                      <m:r>
                        <m:rPr>
                          <m:sty m:val="p"/>
                        </m:rPr>
                        <a:rPr lang="en-CA" sz="3200" b="0" i="0">
                          <a:latin typeface="Cambria Math"/>
                        </a:rPr>
                        <m:t>log</m:t>
                      </m:r>
                      <m:r>
                        <a:rPr lang="en-CA" sz="3200" b="0" i="1">
                          <a:latin typeface="Cambria Math"/>
                        </a:rPr>
                        <m:t>⁡(2)</m:t>
                      </m:r>
                    </m:den>
                  </m:f>
                </m:oMath>
              </a14:m>
              <a:endParaRPr lang="en-CA" sz="3200"/>
            </a:p>
          </xdr:txBody>
        </xdr:sp>
      </mc:Choice>
      <mc:Fallback>
        <xdr:sp macro="" textlink="">
          <xdr:nvSpPr>
            <xdr:cNvPr id="5" name="TextBox 4"/>
            <xdr:cNvSpPr txBox="1"/>
          </xdr:nvSpPr>
          <xdr:spPr>
            <a:xfrm>
              <a:off x="5905500" y="5805487"/>
              <a:ext cx="2362200" cy="8783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CA" sz="3200" i="1"/>
                <a:t>I</a:t>
              </a:r>
              <a:r>
                <a:rPr lang="en-CA" sz="3200"/>
                <a:t>= </a:t>
              </a:r>
              <a:r>
                <a:rPr lang="en-CA" sz="3200" i="0">
                  <a:latin typeface="Cambria Math"/>
                </a:rPr>
                <a:t>(</a:t>
              </a:r>
              <a:r>
                <a:rPr lang="en-CA" sz="3200" b="0" i="0">
                  <a:latin typeface="Cambria Math"/>
                </a:rPr>
                <a:t>1200 log⁡(𝑅))/(log⁡(2))</a:t>
              </a:r>
              <a:endParaRPr lang="en-CA" sz="32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31"/>
  <sheetViews>
    <sheetView showGridLines="0" tabSelected="1" topLeftCell="A3" workbookViewId="0">
      <selection activeCell="R34" sqref="R34"/>
    </sheetView>
  </sheetViews>
  <sheetFormatPr defaultRowHeight="15" x14ac:dyDescent="0.25"/>
  <cols>
    <col min="4" max="4" width="11.85546875" customWidth="1"/>
  </cols>
  <sheetData>
    <row r="3" spans="4:7" ht="33.75" x14ac:dyDescent="0.5">
      <c r="D3" s="1" t="s">
        <v>18</v>
      </c>
    </row>
    <row r="7" spans="4:7" ht="23.25" x14ac:dyDescent="0.35">
      <c r="D7" s="4" t="s">
        <v>0</v>
      </c>
    </row>
    <row r="8" spans="4:7" x14ac:dyDescent="0.25">
      <c r="D8" t="s">
        <v>1</v>
      </c>
      <c r="E8" s="2" t="s">
        <v>2</v>
      </c>
      <c r="F8" s="7">
        <v>0.4</v>
      </c>
      <c r="G8" t="s">
        <v>11</v>
      </c>
    </row>
    <row r="9" spans="4:7" x14ac:dyDescent="0.25">
      <c r="D9" t="s">
        <v>3</v>
      </c>
      <c r="E9" s="2" t="s">
        <v>4</v>
      </c>
      <c r="F9" s="7">
        <v>600</v>
      </c>
      <c r="G9" t="s">
        <v>12</v>
      </c>
    </row>
    <row r="10" spans="4:7" x14ac:dyDescent="0.25">
      <c r="D10" t="s">
        <v>7</v>
      </c>
      <c r="E10" s="2" t="s">
        <v>8</v>
      </c>
      <c r="F10" s="7">
        <v>1.0999999999999999E-2</v>
      </c>
      <c r="G10" t="s">
        <v>11</v>
      </c>
    </row>
    <row r="11" spans="4:7" x14ac:dyDescent="0.25">
      <c r="D11" t="s">
        <v>9</v>
      </c>
      <c r="E11" s="2" t="s">
        <v>10</v>
      </c>
      <c r="F11" s="7">
        <v>1.2E-2</v>
      </c>
      <c r="G11" t="s">
        <v>11</v>
      </c>
    </row>
    <row r="12" spans="4:7" x14ac:dyDescent="0.25">
      <c r="D12" t="s">
        <v>17</v>
      </c>
      <c r="E12" s="6" t="s">
        <v>11</v>
      </c>
      <c r="F12" s="7">
        <v>3.0112000000000001</v>
      </c>
    </row>
    <row r="13" spans="4:7" x14ac:dyDescent="0.25">
      <c r="D13" t="s">
        <v>13</v>
      </c>
      <c r="F13" s="8">
        <f>SQRT(ri*ri+ro*ro)/2</f>
        <v>8.1394102980498536E-3</v>
      </c>
    </row>
    <row r="14" spans="4:7" x14ac:dyDescent="0.25">
      <c r="D14" t="s">
        <v>5</v>
      </c>
      <c r="E14" t="s">
        <v>6</v>
      </c>
      <c r="F14" s="8">
        <f>8*F*L^2/(K*PI()*m^2)</f>
        <v>3312.3727452538237</v>
      </c>
    </row>
    <row r="19" spans="4:7" ht="23.25" x14ac:dyDescent="0.35">
      <c r="D19" s="4" t="s">
        <v>14</v>
      </c>
    </row>
    <row r="21" spans="4:7" x14ac:dyDescent="0.25">
      <c r="D21" t="s">
        <v>16</v>
      </c>
      <c r="E21" s="3"/>
      <c r="F21" s="9">
        <v>440</v>
      </c>
      <c r="G21" t="s">
        <v>12</v>
      </c>
    </row>
    <row r="23" spans="4:7" x14ac:dyDescent="0.25">
      <c r="D23" s="5" t="s">
        <v>15</v>
      </c>
      <c r="F23" s="8">
        <f>SQRT(PI()*vs*K/(8*FF))*m</f>
        <v>0.4670993664969138</v>
      </c>
      <c r="G23" t="s">
        <v>11</v>
      </c>
    </row>
    <row r="27" spans="4:7" ht="23.25" x14ac:dyDescent="0.35">
      <c r="D27" s="4" t="s">
        <v>19</v>
      </c>
    </row>
    <row r="29" spans="4:7" x14ac:dyDescent="0.25">
      <c r="D29" t="s">
        <v>20</v>
      </c>
      <c r="F29" s="10">
        <v>0.46800000000000003</v>
      </c>
    </row>
    <row r="31" spans="4:7" x14ac:dyDescent="0.25">
      <c r="D31" t="s">
        <v>16</v>
      </c>
      <c r="F31" s="8">
        <f>PI()*vs*K*m^2/(8*ln^2)</f>
        <v>438.30813061582302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Sheet1</vt:lpstr>
      <vt:lpstr>Sheet2</vt:lpstr>
      <vt:lpstr>Sheet3</vt:lpstr>
      <vt:lpstr>F</vt:lpstr>
      <vt:lpstr>FF</vt:lpstr>
      <vt:lpstr>K</vt:lpstr>
      <vt:lpstr>L</vt:lpstr>
      <vt:lpstr>ln</vt:lpstr>
      <vt:lpstr>m</vt:lpstr>
      <vt:lpstr>ri</vt:lpstr>
      <vt:lpstr>ro</vt:lpstr>
      <vt:lpstr>vs</vt:lpstr>
    </vt:vector>
  </TitlesOfParts>
  <Company>King's University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Martin</dc:creator>
  <cp:lastModifiedBy>Brian Martin</cp:lastModifiedBy>
  <dcterms:created xsi:type="dcterms:W3CDTF">2017-03-13T15:33:43Z</dcterms:created>
  <dcterms:modified xsi:type="dcterms:W3CDTF">2017-03-15T15:16:20Z</dcterms:modified>
</cp:coreProperties>
</file>